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Users/frederickthon/Documents/"/>
    </mc:Choice>
  </mc:AlternateContent>
  <bookViews>
    <workbookView xWindow="0" yWindow="460" windowWidth="25600" windowHeight="14600" activeTab="3"/>
  </bookViews>
  <sheets>
    <sheet name="P2016-17" sheetId="4" r:id="rId1"/>
    <sheet name="P2017-18" sheetId="2" r:id="rId2"/>
    <sheet name="cambo abs" sheetId="1" r:id="rId3"/>
    <sheet name="cambio%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5" i="3"/>
  <c r="C5" i="1"/>
  <c r="C5" i="3"/>
  <c r="D5" i="1"/>
  <c r="D5" i="3"/>
  <c r="E5" i="1"/>
  <c r="E5" i="3"/>
  <c r="F5" i="1"/>
  <c r="F5" i="3"/>
  <c r="B6" i="1"/>
  <c r="B6" i="3"/>
  <c r="C6" i="1"/>
  <c r="C6" i="3"/>
  <c r="D6" i="1"/>
  <c r="D6" i="3"/>
  <c r="E6" i="1"/>
  <c r="E6" i="3"/>
  <c r="F6" i="1"/>
  <c r="F6" i="3"/>
  <c r="B7" i="1"/>
  <c r="B7" i="3"/>
  <c r="C7" i="1"/>
  <c r="C7" i="3"/>
  <c r="D7" i="1"/>
  <c r="D7" i="3"/>
  <c r="E7" i="1"/>
  <c r="E7" i="3"/>
  <c r="F7" i="1"/>
  <c r="F7" i="3"/>
  <c r="B8" i="1"/>
  <c r="B8" i="3"/>
  <c r="C8" i="1"/>
  <c r="C8" i="3"/>
  <c r="D8" i="1"/>
  <c r="D8" i="3"/>
  <c r="E8" i="1"/>
  <c r="E8" i="3"/>
  <c r="F8" i="1"/>
  <c r="F8" i="3"/>
  <c r="B9" i="1"/>
  <c r="B9" i="3"/>
  <c r="C9" i="1"/>
  <c r="C9" i="3"/>
  <c r="D9" i="1"/>
  <c r="D9" i="3"/>
  <c r="E9" i="1"/>
  <c r="E9" i="3"/>
  <c r="F9" i="1"/>
  <c r="F9" i="3"/>
  <c r="B10" i="1"/>
  <c r="B10" i="3"/>
  <c r="C10" i="1"/>
  <c r="C10" i="3"/>
  <c r="D10" i="1"/>
  <c r="D10" i="3"/>
  <c r="E10" i="1"/>
  <c r="E10" i="3"/>
  <c r="F10" i="1"/>
  <c r="F10" i="3"/>
  <c r="B11" i="1"/>
  <c r="B11" i="3"/>
  <c r="C11" i="1"/>
  <c r="C11" i="3"/>
  <c r="D11" i="1"/>
  <c r="D11" i="3"/>
  <c r="E11" i="1"/>
  <c r="E11" i="3"/>
  <c r="F11" i="1"/>
  <c r="F11" i="3"/>
  <c r="B12" i="1"/>
  <c r="B12" i="3"/>
  <c r="C12" i="1"/>
  <c r="C12" i="3"/>
  <c r="D12" i="1"/>
  <c r="D12" i="3"/>
  <c r="E12" i="1"/>
  <c r="E12" i="3"/>
  <c r="F12" i="1"/>
  <c r="F12" i="3"/>
  <c r="B13" i="1"/>
  <c r="B13" i="3"/>
  <c r="C13" i="1"/>
  <c r="C13" i="3"/>
  <c r="D13" i="1"/>
  <c r="D13" i="3"/>
  <c r="E13" i="1"/>
  <c r="E13" i="3"/>
  <c r="F13" i="1"/>
  <c r="F13" i="3"/>
  <c r="B14" i="1"/>
  <c r="B14" i="3"/>
  <c r="C14" i="1"/>
  <c r="C14" i="3"/>
  <c r="D14" i="1"/>
  <c r="D14" i="3"/>
  <c r="E14" i="1"/>
  <c r="E14" i="3"/>
  <c r="F14" i="1"/>
  <c r="F14" i="3"/>
  <c r="B15" i="1"/>
  <c r="B15" i="3"/>
  <c r="C15" i="1"/>
  <c r="C15" i="3"/>
  <c r="D15" i="1"/>
  <c r="D15" i="3"/>
  <c r="E15" i="1"/>
  <c r="E15" i="3"/>
  <c r="F15" i="1"/>
  <c r="F15" i="3"/>
  <c r="B16" i="1"/>
  <c r="B16" i="3"/>
  <c r="C16" i="1"/>
  <c r="C16" i="3"/>
  <c r="D16" i="1"/>
  <c r="D16" i="3"/>
  <c r="E16" i="1"/>
  <c r="E16" i="3"/>
  <c r="F16" i="1"/>
  <c r="F16" i="3"/>
  <c r="C18" i="2"/>
  <c r="C18" i="4"/>
  <c r="C18" i="1"/>
  <c r="C18" i="3"/>
  <c r="D18" i="2"/>
  <c r="D18" i="4"/>
  <c r="D18" i="1"/>
  <c r="D18" i="3"/>
  <c r="E18" i="2"/>
  <c r="E18" i="4"/>
  <c r="E18" i="1"/>
  <c r="E18" i="3"/>
  <c r="F18" i="2"/>
  <c r="F18" i="4"/>
  <c r="F18" i="1"/>
  <c r="F18" i="3"/>
  <c r="C4" i="1"/>
  <c r="C4" i="3"/>
  <c r="D4" i="1"/>
  <c r="D4" i="3"/>
  <c r="E4" i="1"/>
  <c r="E4" i="3"/>
  <c r="F4" i="1"/>
  <c r="F4" i="3"/>
  <c r="B4" i="1"/>
  <c r="B4" i="3"/>
  <c r="B18" i="4"/>
  <c r="B18" i="2"/>
  <c r="B18" i="1"/>
  <c r="B18" i="3"/>
</calcChain>
</file>

<file path=xl/sharedStrings.xml><?xml version="1.0" encoding="utf-8"?>
<sst xmlns="http://schemas.openxmlformats.org/spreadsheetml/2006/main" count="82" uniqueCount="23">
  <si>
    <t>Fondos Estales</t>
  </si>
  <si>
    <t>Ingresos propios</t>
  </si>
  <si>
    <t>otros ingresos</t>
  </si>
  <si>
    <t>Fondos Federales</t>
  </si>
  <si>
    <t>Préstamos y Bonos</t>
  </si>
  <si>
    <t>Cambio Absoluto</t>
  </si>
  <si>
    <t>Total</t>
  </si>
  <si>
    <t>Presupesto 2016-17</t>
  </si>
  <si>
    <t>Presupesto 2017-18</t>
  </si>
  <si>
    <t xml:space="preserve"> </t>
  </si>
  <si>
    <t>Asignaciones Bajo La Custodia de la Oficina de Gerencia y Presupuesto</t>
  </si>
  <si>
    <t>Asamblea Legislativa</t>
  </si>
  <si>
    <t>Departamento de Hacienda</t>
  </si>
  <si>
    <t>Junta de Planificación</t>
  </si>
  <si>
    <t>Oficina de Etica Gubernamental</t>
  </si>
  <si>
    <t>Departamento de Estado</t>
  </si>
  <si>
    <t>ADMI DE SERVICIOS GENERALES</t>
  </si>
  <si>
    <t>Administración de Asuntos Federales</t>
  </si>
  <si>
    <t>Instituto de Estadística</t>
  </si>
  <si>
    <t>Oficina de Administracion y Transformacion de recursos</t>
  </si>
  <si>
    <t>Junta de Supervisión y Admi. Financiera</t>
  </si>
  <si>
    <t>Oficina del Gobernador</t>
  </si>
  <si>
    <t>Oficina del Contralor de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</si>
</sst>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0" fontId="0" fillId="0" borderId="0" xfId="1" applyNumberFormat="1" applyFont="1"/>
    <xf numFmtId="3" fontId="0" fillId="0" borderId="0" xfId="1" applyNumberFormat="1" applyFont="1"/>
    <xf numFmtId="0" fontId="0" fillId="0" borderId="0" xfId="2" applyNumberFormat="1" applyFont="1"/>
    <xf numFmtId="165" fontId="2" fillId="0" borderId="0" xfId="1" applyNumberFormat="1" applyFont="1"/>
    <xf numFmtId="0" fontId="2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54.33203125" customWidth="1"/>
    <col min="2" max="2" width="13.1640625" bestFit="1" customWidth="1"/>
    <col min="3" max="3" width="14.6640625" bestFit="1" customWidth="1"/>
    <col min="4" max="4" width="12.5" bestFit="1" customWidth="1"/>
    <col min="5" max="5" width="15.5" bestFit="1" customWidth="1"/>
    <col min="6" max="6" width="16.6640625" bestFit="1" customWidth="1"/>
  </cols>
  <sheetData>
    <row r="1" spans="1:6" x14ac:dyDescent="0.2">
      <c r="A1" t="s">
        <v>7</v>
      </c>
    </row>
    <row r="3" spans="1:6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x14ac:dyDescent="0.2">
      <c r="A4" t="s">
        <v>10</v>
      </c>
      <c r="B4" s="1">
        <v>1234595</v>
      </c>
      <c r="C4" s="3">
        <v>0</v>
      </c>
      <c r="D4" s="3">
        <v>0</v>
      </c>
      <c r="E4" s="3">
        <v>0</v>
      </c>
      <c r="F4" s="3">
        <v>0</v>
      </c>
    </row>
    <row r="5" spans="1:6" x14ac:dyDescent="0.2">
      <c r="A5" t="s">
        <v>11</v>
      </c>
      <c r="B5" s="1">
        <v>158880</v>
      </c>
      <c r="C5" s="3">
        <v>0</v>
      </c>
      <c r="D5" s="3">
        <v>0</v>
      </c>
      <c r="E5" s="3">
        <v>0</v>
      </c>
      <c r="F5" s="3">
        <v>0</v>
      </c>
    </row>
    <row r="6" spans="1:6" x14ac:dyDescent="0.2">
      <c r="A6" t="s">
        <v>12</v>
      </c>
      <c r="B6" s="1">
        <v>201386</v>
      </c>
      <c r="C6" s="3">
        <v>0</v>
      </c>
      <c r="D6" s="3">
        <v>0</v>
      </c>
      <c r="E6" s="3">
        <v>0</v>
      </c>
      <c r="F6" s="3">
        <v>0</v>
      </c>
    </row>
    <row r="7" spans="1:6" x14ac:dyDescent="0.2">
      <c r="A7" t="s">
        <v>13</v>
      </c>
      <c r="B7" s="1">
        <v>12258</v>
      </c>
      <c r="C7" s="3">
        <v>0</v>
      </c>
      <c r="D7" s="3">
        <v>0</v>
      </c>
      <c r="E7" s="1">
        <v>2579</v>
      </c>
      <c r="F7" s="3">
        <v>0</v>
      </c>
    </row>
    <row r="8" spans="1:6" x14ac:dyDescent="0.2">
      <c r="A8" t="s">
        <v>14</v>
      </c>
      <c r="B8" s="1">
        <v>9278</v>
      </c>
      <c r="C8" s="3">
        <v>0</v>
      </c>
      <c r="D8" s="3">
        <v>0</v>
      </c>
      <c r="E8" s="3">
        <v>0</v>
      </c>
      <c r="F8" s="3">
        <v>0</v>
      </c>
    </row>
    <row r="9" spans="1:6" x14ac:dyDescent="0.2">
      <c r="A9" t="s">
        <v>15</v>
      </c>
      <c r="B9" s="1">
        <v>9778</v>
      </c>
      <c r="C9" s="3">
        <v>0</v>
      </c>
      <c r="D9" s="3">
        <v>0</v>
      </c>
      <c r="E9" s="3">
        <v>0</v>
      </c>
      <c r="F9" s="3">
        <v>0</v>
      </c>
    </row>
    <row r="10" spans="1:6" x14ac:dyDescent="0.2">
      <c r="A10" t="s">
        <v>16</v>
      </c>
      <c r="B10" s="1">
        <v>3765</v>
      </c>
      <c r="C10" s="4">
        <v>9101</v>
      </c>
      <c r="D10" s="3">
        <v>0</v>
      </c>
      <c r="E10" s="3">
        <v>0</v>
      </c>
      <c r="F10" s="3">
        <v>0</v>
      </c>
    </row>
    <row r="11" spans="1:6" x14ac:dyDescent="0.2">
      <c r="A11" t="s">
        <v>17</v>
      </c>
      <c r="B11" s="1">
        <v>3336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">
      <c r="A12" t="s">
        <v>18</v>
      </c>
      <c r="B12" s="1">
        <v>2265</v>
      </c>
      <c r="C12" s="3">
        <v>0</v>
      </c>
      <c r="D12" s="3">
        <v>0</v>
      </c>
      <c r="E12" s="3">
        <v>199</v>
      </c>
      <c r="F12" s="3">
        <v>0</v>
      </c>
    </row>
    <row r="13" spans="1:6" x14ac:dyDescent="0.2">
      <c r="A13" t="s">
        <v>19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">
      <c r="A14" t="s">
        <v>20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">
      <c r="A15" t="s">
        <v>21</v>
      </c>
      <c r="B15" s="1">
        <v>16710</v>
      </c>
      <c r="C15" s="3">
        <v>0</v>
      </c>
      <c r="D15" s="3">
        <v>0</v>
      </c>
      <c r="E15" s="4">
        <v>1811</v>
      </c>
      <c r="F15" s="3">
        <v>0</v>
      </c>
    </row>
    <row r="16" spans="1:6" x14ac:dyDescent="0.2">
      <c r="A16" t="s">
        <v>22</v>
      </c>
      <c r="B16" s="1">
        <v>39690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">
      <c r="B17" s="1"/>
      <c r="C17" s="3"/>
      <c r="D17" s="3"/>
      <c r="E17" s="3"/>
      <c r="F17" s="3"/>
    </row>
    <row r="18" spans="1:6" x14ac:dyDescent="0.2">
      <c r="A18" s="8" t="s">
        <v>6</v>
      </c>
      <c r="B18" s="6">
        <f>SUM(B4:B17)</f>
        <v>1691941</v>
      </c>
      <c r="C18" s="6">
        <f t="shared" ref="C18:F18" si="0">SUM(C4:C17)</f>
        <v>9101</v>
      </c>
      <c r="D18" s="7">
        <f t="shared" si="0"/>
        <v>0</v>
      </c>
      <c r="E18" s="6">
        <f t="shared" si="0"/>
        <v>4589</v>
      </c>
      <c r="F18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53.5" customWidth="1"/>
    <col min="2" max="2" width="13.1640625" bestFit="1" customWidth="1"/>
    <col min="3" max="3" width="14.6640625" bestFit="1" customWidth="1"/>
    <col min="4" max="4" width="12.5" bestFit="1" customWidth="1"/>
    <col min="5" max="5" width="15.5" bestFit="1" customWidth="1"/>
    <col min="6" max="6" width="16.6640625" bestFit="1" customWidth="1"/>
  </cols>
  <sheetData>
    <row r="1" spans="1:6" x14ac:dyDescent="0.2">
      <c r="A1" t="s">
        <v>8</v>
      </c>
    </row>
    <row r="3" spans="1:6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x14ac:dyDescent="0.2">
      <c r="A4" t="s">
        <v>10</v>
      </c>
      <c r="B4" s="1">
        <v>2166596</v>
      </c>
      <c r="C4" s="3">
        <v>0</v>
      </c>
      <c r="D4" s="1">
        <v>777302</v>
      </c>
      <c r="E4" s="3">
        <v>0</v>
      </c>
      <c r="F4" s="3">
        <v>0</v>
      </c>
    </row>
    <row r="5" spans="1:6" x14ac:dyDescent="0.2">
      <c r="A5" t="s">
        <v>11</v>
      </c>
      <c r="B5" s="1">
        <v>131322</v>
      </c>
      <c r="C5" s="3">
        <v>0</v>
      </c>
      <c r="D5" s="3">
        <v>0</v>
      </c>
      <c r="E5" s="3">
        <v>0</v>
      </c>
      <c r="F5" s="3">
        <v>0</v>
      </c>
    </row>
    <row r="6" spans="1:6" x14ac:dyDescent="0.2">
      <c r="A6" t="s">
        <v>12</v>
      </c>
      <c r="B6" s="1">
        <v>232360</v>
      </c>
      <c r="C6" s="3">
        <v>0</v>
      </c>
      <c r="D6" s="3">
        <v>0</v>
      </c>
      <c r="E6" s="3">
        <v>0</v>
      </c>
      <c r="F6" s="3">
        <v>0</v>
      </c>
    </row>
    <row r="7" spans="1:6" x14ac:dyDescent="0.2">
      <c r="A7" t="s">
        <v>13</v>
      </c>
      <c r="B7" s="1">
        <v>11005</v>
      </c>
      <c r="C7" s="3">
        <v>0</v>
      </c>
      <c r="D7" s="3">
        <v>0</v>
      </c>
      <c r="E7" s="1">
        <v>2579</v>
      </c>
      <c r="F7" s="3">
        <v>0</v>
      </c>
    </row>
    <row r="8" spans="1:6" x14ac:dyDescent="0.2">
      <c r="A8" t="s">
        <v>14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">
      <c r="A9" t="s">
        <v>15</v>
      </c>
      <c r="B9" s="4">
        <v>9268</v>
      </c>
      <c r="C9" s="3">
        <v>0</v>
      </c>
      <c r="D9" s="3">
        <v>0</v>
      </c>
      <c r="E9" s="3">
        <v>0</v>
      </c>
      <c r="F9" s="3">
        <v>0</v>
      </c>
    </row>
    <row r="10" spans="1:6" x14ac:dyDescent="0.2">
      <c r="A10" t="s">
        <v>16</v>
      </c>
      <c r="B10" s="3">
        <v>0</v>
      </c>
      <c r="C10" s="4">
        <v>8362</v>
      </c>
      <c r="D10" s="3">
        <v>0</v>
      </c>
      <c r="E10" s="3">
        <v>0</v>
      </c>
      <c r="F10" s="3">
        <v>0</v>
      </c>
    </row>
    <row r="11" spans="1:6" x14ac:dyDescent="0.2">
      <c r="A11" t="s">
        <v>17</v>
      </c>
      <c r="B11" s="4">
        <v>3332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">
      <c r="A12" t="s">
        <v>18</v>
      </c>
      <c r="B12" s="4">
        <v>2040</v>
      </c>
      <c r="C12" s="3">
        <v>0</v>
      </c>
      <c r="D12" s="3">
        <v>67</v>
      </c>
      <c r="E12" s="3">
        <v>239</v>
      </c>
      <c r="F12" s="3">
        <v>0</v>
      </c>
    </row>
    <row r="13" spans="1:6" x14ac:dyDescent="0.2">
      <c r="A13" t="s">
        <v>19</v>
      </c>
      <c r="B13" s="4">
        <v>4478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">
      <c r="A14" t="s">
        <v>20</v>
      </c>
      <c r="B14" s="4">
        <v>60000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">
      <c r="A15" t="s">
        <v>21</v>
      </c>
      <c r="B15" s="4">
        <v>14610</v>
      </c>
      <c r="C15" s="3">
        <v>0</v>
      </c>
      <c r="D15" s="3">
        <v>0</v>
      </c>
      <c r="E15" s="4">
        <v>1811</v>
      </c>
      <c r="F15" s="3">
        <v>0</v>
      </c>
    </row>
    <row r="16" spans="1:6" x14ac:dyDescent="0.2">
      <c r="A16" t="s">
        <v>22</v>
      </c>
      <c r="B16" s="4">
        <v>37697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">
      <c r="B17" s="3"/>
      <c r="C17" s="3"/>
      <c r="D17" s="3"/>
      <c r="E17" s="3"/>
      <c r="F17" s="3"/>
    </row>
    <row r="18" spans="1:6" x14ac:dyDescent="0.2">
      <c r="A18" s="8" t="s">
        <v>6</v>
      </c>
      <c r="B18" s="1">
        <f>SUM(B4:B17)</f>
        <v>2672708</v>
      </c>
      <c r="C18" s="1">
        <f t="shared" ref="C18:F18" si="0">SUM(C4:C17)</f>
        <v>8362</v>
      </c>
      <c r="D18" s="1">
        <f t="shared" si="0"/>
        <v>777369</v>
      </c>
      <c r="E18" s="1">
        <f t="shared" si="0"/>
        <v>4629</v>
      </c>
      <c r="F18" s="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53.1640625" customWidth="1"/>
    <col min="2" max="2" width="17.33203125" customWidth="1"/>
    <col min="3" max="3" width="14.6640625" bestFit="1" customWidth="1"/>
    <col min="4" max="4" width="12.5" bestFit="1" customWidth="1"/>
    <col min="5" max="5" width="15.5" bestFit="1" customWidth="1"/>
    <col min="6" max="6" width="16.6640625" bestFit="1" customWidth="1"/>
    <col min="7" max="7" width="16.1640625" customWidth="1"/>
  </cols>
  <sheetData>
    <row r="2" spans="1:7" x14ac:dyDescent="0.2">
      <c r="B2" s="9" t="s">
        <v>5</v>
      </c>
      <c r="C2" s="9"/>
      <c r="D2" s="9"/>
      <c r="E2" s="9"/>
      <c r="F2" s="9"/>
      <c r="G2" s="9"/>
    </row>
    <row r="3" spans="1:7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9</v>
      </c>
    </row>
    <row r="4" spans="1:7" x14ac:dyDescent="0.2">
      <c r="A4" t="s">
        <v>10</v>
      </c>
      <c r="B4" s="1">
        <f>'P2017-18'!B4-'P2016-17'!B4</f>
        <v>932001</v>
      </c>
      <c r="C4" s="3">
        <f>'P2017-18'!C4-'P2016-17'!C4</f>
        <v>0</v>
      </c>
      <c r="D4" s="1">
        <f>'P2017-18'!D4-'P2016-17'!D4</f>
        <v>777302</v>
      </c>
      <c r="E4" s="3">
        <f>'P2017-18'!E4-'P2016-17'!E4</f>
        <v>0</v>
      </c>
      <c r="F4" s="3">
        <f>'P2017-18'!F4-'P2016-17'!F4</f>
        <v>0</v>
      </c>
    </row>
    <row r="5" spans="1:7" x14ac:dyDescent="0.2">
      <c r="A5" t="s">
        <v>11</v>
      </c>
      <c r="B5" s="1">
        <f>'P2017-18'!B5-'P2016-17'!B5</f>
        <v>-27558</v>
      </c>
      <c r="C5" s="3">
        <f>'P2017-18'!C5-'P2016-17'!C5</f>
        <v>0</v>
      </c>
      <c r="D5" s="3">
        <f>'P2017-18'!D5-'P2016-17'!D5</f>
        <v>0</v>
      </c>
      <c r="E5" s="3">
        <f>'P2017-18'!E5-'P2016-17'!E5</f>
        <v>0</v>
      </c>
      <c r="F5" s="3">
        <f>'P2017-18'!F5-'P2016-17'!F5</f>
        <v>0</v>
      </c>
    </row>
    <row r="6" spans="1:7" x14ac:dyDescent="0.2">
      <c r="A6" t="s">
        <v>12</v>
      </c>
      <c r="B6" s="1">
        <f>'P2017-18'!B6-'P2016-17'!B6</f>
        <v>30974</v>
      </c>
      <c r="C6" s="3">
        <f>'P2017-18'!C6-'P2016-17'!C6</f>
        <v>0</v>
      </c>
      <c r="D6" s="3">
        <f>'P2017-18'!D6-'P2016-17'!D6</f>
        <v>0</v>
      </c>
      <c r="E6" s="3">
        <f>'P2017-18'!E6-'P2016-17'!E6</f>
        <v>0</v>
      </c>
      <c r="F6" s="3">
        <f>'P2017-18'!F6-'P2016-17'!F6</f>
        <v>0</v>
      </c>
    </row>
    <row r="7" spans="1:7" x14ac:dyDescent="0.2">
      <c r="A7" t="s">
        <v>13</v>
      </c>
      <c r="B7" s="1">
        <f>'P2017-18'!B7-'P2016-17'!B7</f>
        <v>-1253</v>
      </c>
      <c r="C7" s="3">
        <f>'P2017-18'!C7-'P2016-17'!C7</f>
        <v>0</v>
      </c>
      <c r="D7" s="3">
        <f>'P2017-18'!D7-'P2016-17'!D7</f>
        <v>0</v>
      </c>
      <c r="E7" s="3">
        <f>'P2017-18'!E7-'P2016-17'!E7</f>
        <v>0</v>
      </c>
      <c r="F7" s="3">
        <f>'P2017-18'!F7-'P2016-17'!F7</f>
        <v>0</v>
      </c>
    </row>
    <row r="8" spans="1:7" x14ac:dyDescent="0.2">
      <c r="A8" t="s">
        <v>14</v>
      </c>
      <c r="B8" s="1">
        <f>'P2017-18'!B8-'P2016-17'!B8</f>
        <v>-9278</v>
      </c>
      <c r="C8" s="3">
        <f>'P2017-18'!C8-'P2016-17'!C8</f>
        <v>0</v>
      </c>
      <c r="D8" s="3">
        <f>'P2017-18'!D8-'P2016-17'!D8</f>
        <v>0</v>
      </c>
      <c r="E8" s="3">
        <f>'P2017-18'!E8-'P2016-17'!E8</f>
        <v>0</v>
      </c>
      <c r="F8" s="3">
        <f>'P2017-18'!F8-'P2016-17'!F8</f>
        <v>0</v>
      </c>
    </row>
    <row r="9" spans="1:7" x14ac:dyDescent="0.2">
      <c r="A9" t="s">
        <v>15</v>
      </c>
      <c r="B9" s="1">
        <f>'P2017-18'!B9-'P2016-17'!B9</f>
        <v>-510</v>
      </c>
      <c r="C9" s="3">
        <f>'P2017-18'!C9-'P2016-17'!C9</f>
        <v>0</v>
      </c>
      <c r="D9" s="3">
        <f>'P2017-18'!D9-'P2016-17'!D9</f>
        <v>0</v>
      </c>
      <c r="E9" s="3">
        <f>'P2017-18'!E9-'P2016-17'!E9</f>
        <v>0</v>
      </c>
      <c r="F9" s="3">
        <f>'P2017-18'!F9-'P2016-17'!F9</f>
        <v>0</v>
      </c>
    </row>
    <row r="10" spans="1:7" x14ac:dyDescent="0.2">
      <c r="A10" t="s">
        <v>16</v>
      </c>
      <c r="B10" s="1">
        <f>'P2017-18'!B10-'P2016-17'!B10</f>
        <v>-3765</v>
      </c>
      <c r="C10" s="1">
        <f>'P2017-18'!C10-'P2016-17'!C10</f>
        <v>-739</v>
      </c>
      <c r="D10" s="3">
        <f>'P2017-18'!D10-'P2016-17'!D10</f>
        <v>0</v>
      </c>
      <c r="E10" s="3">
        <f>'P2017-18'!E10-'P2016-17'!E10</f>
        <v>0</v>
      </c>
      <c r="F10" s="3">
        <f>'P2017-18'!F10-'P2016-17'!F10</f>
        <v>0</v>
      </c>
    </row>
    <row r="11" spans="1:7" x14ac:dyDescent="0.2">
      <c r="A11" t="s">
        <v>17</v>
      </c>
      <c r="B11" s="1">
        <f>'P2017-18'!B11-'P2016-17'!B11</f>
        <v>-4</v>
      </c>
      <c r="C11" s="3">
        <f>'P2017-18'!C11-'P2016-17'!C11</f>
        <v>0</v>
      </c>
      <c r="D11" s="3">
        <f>'P2017-18'!D11-'P2016-17'!D11</f>
        <v>0</v>
      </c>
      <c r="E11" s="3">
        <f>'P2017-18'!E11-'P2016-17'!E11</f>
        <v>0</v>
      </c>
      <c r="F11" s="3">
        <f>'P2017-18'!F11-'P2016-17'!F11</f>
        <v>0</v>
      </c>
    </row>
    <row r="12" spans="1:7" x14ac:dyDescent="0.2">
      <c r="A12" t="s">
        <v>18</v>
      </c>
      <c r="B12" s="1">
        <f>'P2017-18'!B12-'P2016-17'!B12</f>
        <v>-225</v>
      </c>
      <c r="C12" s="3">
        <f>'P2017-18'!C12-'P2016-17'!C12</f>
        <v>0</v>
      </c>
      <c r="D12" s="1">
        <f>'P2017-18'!D12-'P2016-17'!D12</f>
        <v>67</v>
      </c>
      <c r="E12" s="1">
        <f>'P2017-18'!E12-'P2016-17'!E12</f>
        <v>40</v>
      </c>
      <c r="F12" s="3">
        <f>'P2017-18'!F12-'P2016-17'!F12</f>
        <v>0</v>
      </c>
    </row>
    <row r="13" spans="1:7" x14ac:dyDescent="0.2">
      <c r="A13" t="s">
        <v>19</v>
      </c>
      <c r="B13" s="1">
        <f>'P2017-18'!B13-'P2016-17'!B13</f>
        <v>4478</v>
      </c>
      <c r="C13" s="3">
        <f>'P2017-18'!C13-'P2016-17'!C13</f>
        <v>0</v>
      </c>
      <c r="D13" s="3">
        <f>'P2017-18'!D13-'P2016-17'!D13</f>
        <v>0</v>
      </c>
      <c r="E13" s="3">
        <f>'P2017-18'!E13-'P2016-17'!E13</f>
        <v>0</v>
      </c>
      <c r="F13" s="3">
        <f>'P2017-18'!F13-'P2016-17'!F13</f>
        <v>0</v>
      </c>
    </row>
    <row r="14" spans="1:7" x14ac:dyDescent="0.2">
      <c r="A14" t="s">
        <v>20</v>
      </c>
      <c r="B14" s="1">
        <f>'P2017-18'!B14-'P2016-17'!B14</f>
        <v>60000</v>
      </c>
      <c r="C14" s="3">
        <f>'P2017-18'!C14-'P2016-17'!C14</f>
        <v>0</v>
      </c>
      <c r="D14" s="3">
        <f>'P2017-18'!D14-'P2016-17'!D14</f>
        <v>0</v>
      </c>
      <c r="E14" s="3">
        <f>'P2017-18'!E14-'P2016-17'!E14</f>
        <v>0</v>
      </c>
      <c r="F14" s="3">
        <f>'P2017-18'!F14-'P2016-17'!F14</f>
        <v>0</v>
      </c>
    </row>
    <row r="15" spans="1:7" x14ac:dyDescent="0.2">
      <c r="A15" t="s">
        <v>21</v>
      </c>
      <c r="B15" s="1">
        <f>'P2017-18'!B15-'P2016-17'!B15</f>
        <v>-2100</v>
      </c>
      <c r="C15" s="3">
        <f>'P2017-18'!C15-'P2016-17'!C15</f>
        <v>0</v>
      </c>
      <c r="D15" s="3">
        <f>'P2017-18'!D15-'P2016-17'!D15</f>
        <v>0</v>
      </c>
      <c r="E15" s="3">
        <f>'P2017-18'!E15-'P2016-17'!E15</f>
        <v>0</v>
      </c>
      <c r="F15" s="3">
        <f>'P2017-18'!F15-'P2016-17'!F15</f>
        <v>0</v>
      </c>
    </row>
    <row r="16" spans="1:7" x14ac:dyDescent="0.2">
      <c r="A16" t="s">
        <v>22</v>
      </c>
      <c r="B16" s="1">
        <f>'P2017-18'!B16-'P2016-17'!B16</f>
        <v>-1993</v>
      </c>
      <c r="C16" s="3">
        <f>'P2017-18'!C16-'P2016-17'!C16</f>
        <v>0</v>
      </c>
      <c r="D16" s="3">
        <f>'P2017-18'!D16-'P2016-17'!D16</f>
        <v>0</v>
      </c>
      <c r="E16" s="3">
        <f>'P2017-18'!E16-'P2016-17'!E16</f>
        <v>0</v>
      </c>
      <c r="F16" s="3">
        <f>'P2017-18'!F16-'P2016-17'!F16</f>
        <v>0</v>
      </c>
    </row>
    <row r="17" spans="1:6" x14ac:dyDescent="0.2">
      <c r="B17" s="3"/>
      <c r="C17" s="3"/>
      <c r="D17" s="3"/>
      <c r="E17" s="3"/>
      <c r="F17" s="3"/>
    </row>
    <row r="18" spans="1:6" x14ac:dyDescent="0.2">
      <c r="A18" s="8" t="s">
        <v>6</v>
      </c>
      <c r="B18" s="1">
        <f>'P2017-18'!B18-'P2016-17'!B18</f>
        <v>980767</v>
      </c>
      <c r="C18" s="1">
        <f>'P2017-18'!C18-'P2016-17'!C18</f>
        <v>-739</v>
      </c>
      <c r="D18" s="1">
        <f>'P2017-18'!D18-'P2016-17'!D18</f>
        <v>777369</v>
      </c>
      <c r="E18" s="1">
        <f>'P2017-18'!E18-'P2016-17'!E18</f>
        <v>40</v>
      </c>
      <c r="F18" s="3">
        <f>'P2017-18'!F18-'P2016-17'!F18</f>
        <v>0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F17" sqref="F17"/>
    </sheetView>
  </sheetViews>
  <sheetFormatPr baseColWidth="10" defaultColWidth="8.83203125" defaultRowHeight="15" x14ac:dyDescent="0.2"/>
  <cols>
    <col min="1" max="1" width="53.33203125" customWidth="1"/>
    <col min="2" max="2" width="17.33203125" customWidth="1"/>
    <col min="3" max="3" width="14.6640625" bestFit="1" customWidth="1"/>
    <col min="4" max="4" width="12.5" bestFit="1" customWidth="1"/>
    <col min="5" max="5" width="15.5" bestFit="1" customWidth="1"/>
    <col min="6" max="6" width="16.6640625" bestFit="1" customWidth="1"/>
    <col min="7" max="7" width="16.1640625" customWidth="1"/>
  </cols>
  <sheetData>
    <row r="2" spans="1:7" x14ac:dyDescent="0.2">
      <c r="B2" s="9" t="s">
        <v>5</v>
      </c>
      <c r="C2" s="9"/>
      <c r="D2" s="9"/>
      <c r="E2" s="9"/>
      <c r="F2" s="9"/>
      <c r="G2" s="9"/>
    </row>
    <row r="3" spans="1:7" x14ac:dyDescent="0.2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9</v>
      </c>
    </row>
    <row r="4" spans="1:7" x14ac:dyDescent="0.2">
      <c r="A4" t="s">
        <v>10</v>
      </c>
      <c r="B4" s="2">
        <f>'cambo abs'!B4/'P2016-17'!B4</f>
        <v>0.75490423985193522</v>
      </c>
      <c r="C4" s="5" t="e">
        <f>'cambo abs'!C4/'P2016-17'!C4</f>
        <v>#DIV/0!</v>
      </c>
      <c r="D4" s="5" t="e">
        <f>'cambo abs'!D4/'P2016-17'!D4</f>
        <v>#DIV/0!</v>
      </c>
      <c r="E4" s="5" t="e">
        <f>'cambo abs'!E4/'P2016-17'!E4</f>
        <v>#DIV/0!</v>
      </c>
      <c r="F4" s="5" t="e">
        <f>'cambo abs'!F4/'P2016-17'!F4</f>
        <v>#DIV/0!</v>
      </c>
    </row>
    <row r="5" spans="1:7" x14ac:dyDescent="0.2">
      <c r="A5" t="s">
        <v>11</v>
      </c>
      <c r="B5" s="2">
        <f>'cambo abs'!B5/'P2016-17'!B5</f>
        <v>-0.17345166163141995</v>
      </c>
      <c r="C5" s="5" t="e">
        <f>'cambo abs'!C5/'P2016-17'!C5</f>
        <v>#DIV/0!</v>
      </c>
      <c r="D5" s="5" t="e">
        <f>'cambo abs'!D5/'P2016-17'!D5</f>
        <v>#DIV/0!</v>
      </c>
      <c r="E5" s="5" t="e">
        <f>'cambo abs'!E5/'P2016-17'!E5</f>
        <v>#DIV/0!</v>
      </c>
      <c r="F5" s="5" t="e">
        <f>'cambo abs'!F5/'P2016-17'!F5</f>
        <v>#DIV/0!</v>
      </c>
    </row>
    <row r="6" spans="1:7" x14ac:dyDescent="0.2">
      <c r="A6" t="s">
        <v>12</v>
      </c>
      <c r="B6" s="2">
        <f>'cambo abs'!B6/'P2016-17'!B6</f>
        <v>0.15380413732831477</v>
      </c>
      <c r="C6" s="5" t="e">
        <f>'cambo abs'!C6/'P2016-17'!C6</f>
        <v>#DIV/0!</v>
      </c>
      <c r="D6" s="5" t="e">
        <f>'cambo abs'!D6/'P2016-17'!D6</f>
        <v>#DIV/0!</v>
      </c>
      <c r="E6" s="5" t="e">
        <f>'cambo abs'!E6/'P2016-17'!E6</f>
        <v>#DIV/0!</v>
      </c>
      <c r="F6" s="5" t="e">
        <f>'cambo abs'!F6/'P2016-17'!F6</f>
        <v>#DIV/0!</v>
      </c>
    </row>
    <row r="7" spans="1:7" x14ac:dyDescent="0.2">
      <c r="A7" t="s">
        <v>13</v>
      </c>
      <c r="B7" s="2">
        <f>'cambo abs'!B7/'P2016-17'!B7</f>
        <v>-0.10221895904715288</v>
      </c>
      <c r="C7" s="2" t="e">
        <f>'cambo abs'!C7/'P2016-17'!C7</f>
        <v>#DIV/0!</v>
      </c>
      <c r="D7" s="2" t="e">
        <f>'cambo abs'!D7/'P2016-17'!D7</f>
        <v>#DIV/0!</v>
      </c>
      <c r="E7" s="2">
        <f>'cambo abs'!E7/'P2016-17'!E7</f>
        <v>0</v>
      </c>
      <c r="F7" s="2" t="e">
        <f>'cambo abs'!F7/'P2016-17'!F7</f>
        <v>#DIV/0!</v>
      </c>
    </row>
    <row r="8" spans="1:7" x14ac:dyDescent="0.2">
      <c r="A8" t="s">
        <v>14</v>
      </c>
      <c r="B8" s="2">
        <f>'cambo abs'!B8/'P2016-17'!B8</f>
        <v>-1</v>
      </c>
      <c r="C8" s="2" t="e">
        <f>'cambo abs'!C8/'P2016-17'!C8</f>
        <v>#DIV/0!</v>
      </c>
      <c r="D8" s="2" t="e">
        <f>'cambo abs'!D8/'P2016-17'!D8</f>
        <v>#DIV/0!</v>
      </c>
      <c r="E8" s="2" t="e">
        <f>'cambo abs'!E8/'P2016-17'!E8</f>
        <v>#DIV/0!</v>
      </c>
      <c r="F8" s="2" t="e">
        <f>'cambo abs'!F8/'P2016-17'!F8</f>
        <v>#DIV/0!</v>
      </c>
    </row>
    <row r="9" spans="1:7" x14ac:dyDescent="0.2">
      <c r="A9" t="s">
        <v>15</v>
      </c>
      <c r="B9" s="2">
        <f>'cambo abs'!B9/'P2016-17'!B9</f>
        <v>-5.2157905502147675E-2</v>
      </c>
      <c r="C9" s="2" t="e">
        <f>'cambo abs'!C9/'P2016-17'!C9</f>
        <v>#DIV/0!</v>
      </c>
      <c r="D9" s="2" t="e">
        <f>'cambo abs'!D9/'P2016-17'!D9</f>
        <v>#DIV/0!</v>
      </c>
      <c r="E9" s="2" t="e">
        <f>'cambo abs'!E9/'P2016-17'!E9</f>
        <v>#DIV/0!</v>
      </c>
      <c r="F9" s="2" t="e">
        <f>'cambo abs'!F9/'P2016-17'!F9</f>
        <v>#DIV/0!</v>
      </c>
    </row>
    <row r="10" spans="1:7" x14ac:dyDescent="0.2">
      <c r="A10" t="s">
        <v>16</v>
      </c>
      <c r="B10" s="2">
        <f>'cambo abs'!B10/'P2016-17'!B10</f>
        <v>-1</v>
      </c>
      <c r="C10" s="2">
        <f>'cambo abs'!C10/'P2016-17'!C10</f>
        <v>-8.1199868146357546E-2</v>
      </c>
      <c r="D10" s="2" t="e">
        <f>'cambo abs'!D10/'P2016-17'!D10</f>
        <v>#DIV/0!</v>
      </c>
      <c r="E10" s="2" t="e">
        <f>'cambo abs'!E10/'P2016-17'!E10</f>
        <v>#DIV/0!</v>
      </c>
      <c r="F10" s="2" t="e">
        <f>'cambo abs'!F10/'P2016-17'!F10</f>
        <v>#DIV/0!</v>
      </c>
    </row>
    <row r="11" spans="1:7" x14ac:dyDescent="0.2">
      <c r="A11" t="s">
        <v>17</v>
      </c>
      <c r="B11" s="2">
        <f>'cambo abs'!B11/'P2016-17'!B11</f>
        <v>-1.199040767386091E-3</v>
      </c>
      <c r="C11" s="2" t="e">
        <f>'cambo abs'!C11/'P2016-17'!C11</f>
        <v>#DIV/0!</v>
      </c>
      <c r="D11" s="2" t="e">
        <f>'cambo abs'!D11/'P2016-17'!D11</f>
        <v>#DIV/0!</v>
      </c>
      <c r="E11" s="2" t="e">
        <f>'cambo abs'!E11/'P2016-17'!E11</f>
        <v>#DIV/0!</v>
      </c>
      <c r="F11" s="2" t="e">
        <f>'cambo abs'!F11/'P2016-17'!F11</f>
        <v>#DIV/0!</v>
      </c>
    </row>
    <row r="12" spans="1:7" x14ac:dyDescent="0.2">
      <c r="A12" t="s">
        <v>18</v>
      </c>
      <c r="B12" s="2">
        <f>'cambo abs'!B12/'P2016-17'!B12</f>
        <v>-9.9337748344370855E-2</v>
      </c>
      <c r="C12" s="2" t="e">
        <f>'cambo abs'!C12/'P2016-17'!C12</f>
        <v>#DIV/0!</v>
      </c>
      <c r="D12" s="2" t="e">
        <f>'cambo abs'!D12/'P2016-17'!D12</f>
        <v>#DIV/0!</v>
      </c>
      <c r="E12" s="2">
        <f>'cambo abs'!E12/'P2016-17'!E12</f>
        <v>0.20100502512562815</v>
      </c>
      <c r="F12" s="2" t="e">
        <f>'cambo abs'!F12/'P2016-17'!F12</f>
        <v>#DIV/0!</v>
      </c>
    </row>
    <row r="13" spans="1:7" x14ac:dyDescent="0.2">
      <c r="A13" t="s">
        <v>19</v>
      </c>
      <c r="B13" s="2" t="e">
        <f>'cambo abs'!B13/'P2016-17'!B13</f>
        <v>#DIV/0!</v>
      </c>
      <c r="C13" s="2" t="e">
        <f>'cambo abs'!C13/'P2016-17'!C13</f>
        <v>#DIV/0!</v>
      </c>
      <c r="D13" s="2" t="e">
        <f>'cambo abs'!D13/'P2016-17'!D13</f>
        <v>#DIV/0!</v>
      </c>
      <c r="E13" s="2" t="e">
        <f>'cambo abs'!E13/'P2016-17'!E13</f>
        <v>#DIV/0!</v>
      </c>
      <c r="F13" s="2" t="e">
        <f>'cambo abs'!F13/'P2016-17'!F13</f>
        <v>#DIV/0!</v>
      </c>
    </row>
    <row r="14" spans="1:7" x14ac:dyDescent="0.2">
      <c r="A14" t="s">
        <v>20</v>
      </c>
      <c r="B14" s="2" t="e">
        <f>'cambo abs'!B14/'P2016-17'!B14</f>
        <v>#DIV/0!</v>
      </c>
      <c r="C14" s="2" t="e">
        <f>'cambo abs'!C14/'P2016-17'!C14</f>
        <v>#DIV/0!</v>
      </c>
      <c r="D14" s="2" t="e">
        <f>'cambo abs'!D14/'P2016-17'!D14</f>
        <v>#DIV/0!</v>
      </c>
      <c r="E14" s="2" t="e">
        <f>'cambo abs'!E14/'P2016-17'!E14</f>
        <v>#DIV/0!</v>
      </c>
      <c r="F14" s="2" t="e">
        <f>'cambo abs'!F14/'P2016-17'!F14</f>
        <v>#DIV/0!</v>
      </c>
    </row>
    <row r="15" spans="1:7" x14ac:dyDescent="0.2">
      <c r="A15" t="s">
        <v>21</v>
      </c>
      <c r="B15" s="2">
        <f>'cambo abs'!B15/'P2016-17'!B15</f>
        <v>-0.12567324955116696</v>
      </c>
      <c r="C15" s="2" t="e">
        <f>'cambo abs'!C15/'P2016-17'!C15</f>
        <v>#DIV/0!</v>
      </c>
      <c r="D15" s="2" t="e">
        <f>'cambo abs'!D15/'P2016-17'!D15</f>
        <v>#DIV/0!</v>
      </c>
      <c r="E15" s="2">
        <f>'cambo abs'!E15/'P2016-17'!E15</f>
        <v>0</v>
      </c>
      <c r="F15" s="2" t="e">
        <f>'cambo abs'!F15/'P2016-17'!F15</f>
        <v>#DIV/0!</v>
      </c>
    </row>
    <row r="16" spans="1:7" x14ac:dyDescent="0.2">
      <c r="A16" t="s">
        <v>22</v>
      </c>
      <c r="B16" s="2">
        <f>'cambo abs'!B16/'P2016-17'!B16</f>
        <v>-5.0214159737969263E-2</v>
      </c>
      <c r="C16" s="2" t="e">
        <f>'cambo abs'!C16/'P2016-17'!C16</f>
        <v>#DIV/0!</v>
      </c>
      <c r="D16" s="2" t="e">
        <f>'cambo abs'!D16/'P2016-17'!D16</f>
        <v>#DIV/0!</v>
      </c>
      <c r="E16" s="2" t="e">
        <f>'cambo abs'!E16/'P2016-17'!E16</f>
        <v>#DIV/0!</v>
      </c>
      <c r="F16" s="2" t="e">
        <f>'cambo abs'!F16/'P2016-17'!F16</f>
        <v>#DIV/0!</v>
      </c>
    </row>
    <row r="17" spans="1:6" x14ac:dyDescent="0.2">
      <c r="B17" s="2"/>
      <c r="C17" s="2"/>
      <c r="D17" s="2"/>
      <c r="E17" s="2"/>
      <c r="F17" s="2"/>
    </row>
    <row r="18" spans="1:6" x14ac:dyDescent="0.2">
      <c r="A18" s="8" t="s">
        <v>6</v>
      </c>
      <c r="B18" s="2">
        <f>'cambo abs'!B18/'P2016-17'!B18</f>
        <v>0.57966974025690021</v>
      </c>
      <c r="C18" s="2">
        <f>'cambo abs'!C18/'P2016-17'!C18</f>
        <v>-8.1199868146357546E-2</v>
      </c>
      <c r="D18" s="2" t="e">
        <f>'cambo abs'!D18/'P2016-17'!D18</f>
        <v>#DIV/0!</v>
      </c>
      <c r="E18" s="2">
        <f>'cambo abs'!E18/'P2016-17'!E18</f>
        <v>8.7164959686206137E-3</v>
      </c>
      <c r="F18" s="2" t="e">
        <f>'cambo abs'!F18/'P2016-17'!F18</f>
        <v>#DIV/0!</v>
      </c>
    </row>
  </sheetData>
  <mergeCells count="1">
    <mergeCell ref="B2:G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P2016-17</vt:lpstr>
      <vt:lpstr>P2017-18</vt:lpstr>
      <vt:lpstr>cambo abs</vt:lpstr>
      <vt:lpstr>cambio%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Segarra</dc:creator>
  <cp:lastModifiedBy>Microsoft Office User</cp:lastModifiedBy>
  <dcterms:created xsi:type="dcterms:W3CDTF">2017-07-19T11:54:46Z</dcterms:created>
  <dcterms:modified xsi:type="dcterms:W3CDTF">2017-07-24T02:07:41Z</dcterms:modified>
</cp:coreProperties>
</file>